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075" windowHeight="10740"/>
  </bookViews>
  <sheets>
    <sheet name="31.12.14" sheetId="10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" i="10" l="1"/>
  <c r="H14" i="10"/>
  <c r="F39" i="10" l="1"/>
  <c r="E39" i="10"/>
  <c r="H39" i="10" s="1"/>
  <c r="K39" i="10" s="1"/>
  <c r="I38" i="10"/>
  <c r="F38" i="10"/>
  <c r="E38" i="10"/>
  <c r="C38" i="10"/>
  <c r="H35" i="10"/>
  <c r="K35" i="10" s="1"/>
  <c r="H34" i="10"/>
  <c r="G34" i="10"/>
  <c r="F28" i="10"/>
  <c r="E28" i="10"/>
  <c r="C28" i="10"/>
  <c r="I27" i="10"/>
  <c r="H25" i="10"/>
  <c r="K25" i="10" s="1"/>
  <c r="G25" i="10"/>
  <c r="K21" i="10"/>
  <c r="H20" i="10"/>
  <c r="G20" i="10"/>
  <c r="K14" i="10"/>
  <c r="H13" i="10"/>
  <c r="G13" i="10"/>
  <c r="H38" i="10" l="1"/>
  <c r="K38" i="10" s="1"/>
  <c r="G38" i="10"/>
  <c r="G28" i="10"/>
  <c r="H28" i="10"/>
  <c r="K28" i="10" s="1"/>
</calcChain>
</file>

<file path=xl/sharedStrings.xml><?xml version="1.0" encoding="utf-8"?>
<sst xmlns="http://schemas.openxmlformats.org/spreadsheetml/2006/main" count="55" uniqueCount="51">
  <si>
    <t>Red. Br. Regis.</t>
  </si>
  <si>
    <t xml:space="preserve"> Davatelj kredita</t>
  </si>
  <si>
    <t>1EUR =7.545624 kn</t>
  </si>
  <si>
    <t xml:space="preserve">  </t>
  </si>
  <si>
    <t xml:space="preserve">         </t>
  </si>
  <si>
    <t xml:space="preserve">          </t>
  </si>
  <si>
    <t xml:space="preserve"> </t>
  </si>
  <si>
    <t>Revalorizacija kredita sa deviz. klauz. na dan  31.12.12  +/-</t>
  </si>
  <si>
    <t>2.</t>
  </si>
  <si>
    <r>
      <t>HYPO ALPE ADRIA BANK</t>
    </r>
    <r>
      <rPr>
        <sz val="8"/>
        <color theme="1"/>
        <rFont val="Times New Roman"/>
        <family val="1"/>
        <charset val="238"/>
      </rPr>
      <t xml:space="preserve"> </t>
    </r>
  </si>
  <si>
    <t>Izgradnja osnovne škole u Krku do 01.10.2015.</t>
  </si>
  <si>
    <t>273.640,67 EUR X 7.308855 = 2.000.000,00</t>
  </si>
  <si>
    <t>G 1231.1</t>
  </si>
  <si>
    <t>K 1231.2</t>
  </si>
  <si>
    <t>3.</t>
  </si>
  <si>
    <r>
      <t>PRIVREDNA BANKA ZGB</t>
    </r>
    <r>
      <rPr>
        <sz val="8"/>
        <color theme="1"/>
        <rFont val="Times New Roman"/>
        <family val="1"/>
        <charset val="238"/>
      </rPr>
      <t xml:space="preserve"> </t>
    </r>
  </si>
  <si>
    <t xml:space="preserve">Izgradnja dječjeg vrtića u Krku </t>
  </si>
  <si>
    <t xml:space="preserve">15.000.000,00 KN </t>
  </si>
  <si>
    <t xml:space="preserve">(2.048.847,81 EUR) </t>
  </si>
  <si>
    <t>G 1255.5</t>
  </si>
  <si>
    <t>K 1255.2</t>
  </si>
  <si>
    <t>4.</t>
  </si>
  <si>
    <t xml:space="preserve">Izgradnja školske sportske dvorane u Krku </t>
  </si>
  <si>
    <t>UKUPNO  KREDITI:</t>
  </si>
  <si>
    <t>Dana jamstva</t>
  </si>
  <si>
    <t>JKP PONIKVE-Vodoopskrba Šotoventa HBOR</t>
  </si>
  <si>
    <t>UKUPNO  JAMSTVA:</t>
  </si>
  <si>
    <t xml:space="preserve">                   </t>
  </si>
  <si>
    <t xml:space="preserve">Red. br. </t>
  </si>
  <si>
    <t>1.</t>
  </si>
  <si>
    <t>JEDINSTVENI UPRAVNI ODJEL</t>
  </si>
  <si>
    <t>Odsjek za proračun i financije</t>
  </si>
  <si>
    <t>POZ/    KONTO</t>
  </si>
  <si>
    <t>1231.8/1231.9</t>
  </si>
  <si>
    <t>3423306/2342306</t>
  </si>
  <si>
    <t>5443203/2643203</t>
  </si>
  <si>
    <t>Stanje duga glavnice Prema tečaju 31.12.2013</t>
  </si>
  <si>
    <t>Primljeni  kredit u 2014. godini</t>
  </si>
  <si>
    <t>GLAVNICA Otplaćena u 2014</t>
  </si>
  <si>
    <t>KAMATE Otplaćene u 2014.</t>
  </si>
  <si>
    <t>UKUPNO Otplaćeno 2014 glav+kamate</t>
  </si>
  <si>
    <t>Stanje duga glavnice 31.12.2014</t>
  </si>
  <si>
    <r>
      <t xml:space="preserve"> </t>
    </r>
    <r>
      <rPr>
        <sz val="8"/>
        <color theme="1"/>
        <rFont val="Times New Roman"/>
        <family val="1"/>
        <charset val="238"/>
      </rPr>
      <t>(otplata od 31.07.2013 do 30.04.2023.</t>
    </r>
  </si>
  <si>
    <t>Od 30.05.08. (otplata od 30.11.2011 do 31.08.2023.</t>
  </si>
  <si>
    <t>(rok 15 godina od čega 3 godine počeka)</t>
  </si>
  <si>
    <t xml:space="preserve"> 683.378,95 EUR rok otpl. do 30.06.2019.</t>
  </si>
  <si>
    <r>
      <t>.</t>
    </r>
    <r>
      <rPr>
        <sz val="14"/>
        <color theme="1"/>
        <rFont val="Times New Roman"/>
        <family val="1"/>
        <charset val="238"/>
      </rPr>
      <t xml:space="preserve"> GRAD KRK – IZVOD IZ KNJIGE JAVNOG DUGA ZA 2014 GODINU   STANJE 31. PROSINCA 2014.     </t>
    </r>
    <r>
      <rPr>
        <b/>
        <sz val="14"/>
        <color theme="1"/>
        <rFont val="Times New Roman"/>
        <family val="1"/>
        <charset val="238"/>
      </rPr>
      <t>Prilog 1.</t>
    </r>
    <r>
      <rPr>
        <sz val="14"/>
        <color theme="1"/>
        <rFont val="Times New Roman"/>
        <family val="1"/>
        <charset val="238"/>
      </rPr>
      <t xml:space="preserve">                                             </t>
    </r>
  </si>
  <si>
    <t>Stanje duga glavnice Prema tečaju 31.12.2014</t>
  </si>
  <si>
    <t>Izvor podataka: Financijska izvješća za razdoblje 01.01.-31.12.2014. godine</t>
  </si>
  <si>
    <t>tečaj 31.12.2014  1 €=7,661471</t>
  </si>
  <si>
    <t>Prilog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</si>
</sst>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sz val="6"/>
      <color rgb="FFFF0000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sz val="5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sz val="5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6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12" fillId="0" borderId="6" xfId="0" applyFont="1" applyBorder="1" applyAlignment="1">
      <alignment horizontal="right" vertical="top" wrapText="1"/>
    </xf>
    <xf numFmtId="0" fontId="12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3" fillId="0" borderId="6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right" vertical="top" wrapText="1"/>
    </xf>
    <xf numFmtId="0" fontId="14" fillId="0" borderId="6" xfId="0" applyFont="1" applyBorder="1" applyAlignment="1">
      <alignment horizontal="right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4" fontId="9" fillId="0" borderId="6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right" vertical="top" wrapText="1"/>
    </xf>
    <xf numFmtId="0" fontId="9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 vertical="top" wrapText="1"/>
    </xf>
    <xf numFmtId="4" fontId="13" fillId="0" borderId="6" xfId="0" applyNumberFormat="1" applyFont="1" applyBorder="1" applyAlignment="1">
      <alignment horizontal="right" vertical="top" wrapText="1"/>
    </xf>
    <xf numFmtId="4" fontId="14" fillId="0" borderId="6" xfId="0" applyNumberFormat="1" applyFont="1" applyBorder="1" applyAlignment="1">
      <alignment horizontal="right" vertical="top" wrapText="1"/>
    </xf>
    <xf numFmtId="4" fontId="7" fillId="0" borderId="6" xfId="0" applyNumberFormat="1" applyFont="1" applyBorder="1" applyAlignment="1">
      <alignment horizontal="right" vertical="top" wrapText="1"/>
    </xf>
    <xf numFmtId="4" fontId="13" fillId="0" borderId="4" xfId="0" applyNumberFormat="1" applyFont="1" applyBorder="1" applyAlignment="1">
      <alignment horizontal="right" vertical="top" wrapText="1"/>
    </xf>
    <xf numFmtId="4" fontId="16" fillId="0" borderId="3" xfId="0" applyNumberFormat="1" applyFont="1" applyBorder="1" applyAlignment="1">
      <alignment horizontal="right" vertical="top" wrapText="1"/>
    </xf>
    <xf numFmtId="4" fontId="13" fillId="0" borderId="7" xfId="0" applyNumberFormat="1" applyFont="1" applyBorder="1" applyAlignment="1">
      <alignment horizontal="right" vertical="top" wrapText="1"/>
    </xf>
    <xf numFmtId="0" fontId="15" fillId="0" borderId="0" xfId="0" applyFont="1"/>
    <xf numFmtId="0" fontId="16" fillId="0" borderId="5" xfId="0" applyFont="1" applyBorder="1" applyAlignment="1">
      <alignment vertical="top" wrapText="1"/>
    </xf>
    <xf numFmtId="4" fontId="7" fillId="0" borderId="4" xfId="0" applyNumberFormat="1" applyFont="1" applyBorder="1" applyAlignment="1">
      <alignment horizontal="right" vertical="top" wrapText="1"/>
    </xf>
    <xf numFmtId="4" fontId="18" fillId="0" borderId="6" xfId="0" applyNumberFormat="1" applyFont="1" applyBorder="1" applyAlignment="1">
      <alignment horizontal="right" vertical="top" wrapText="1"/>
    </xf>
    <xf numFmtId="4" fontId="17" fillId="0" borderId="6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right" vertical="top" wrapText="1"/>
    </xf>
    <xf numFmtId="4" fontId="20" fillId="0" borderId="6" xfId="0" applyNumberFormat="1" applyFont="1" applyBorder="1" applyAlignment="1">
      <alignment horizontal="right" vertical="top" wrapText="1"/>
    </xf>
    <xf numFmtId="4" fontId="12" fillId="0" borderId="6" xfId="0" applyNumberFormat="1" applyFont="1" applyBorder="1" applyAlignment="1">
      <alignment horizontal="right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21" fillId="0" borderId="7" xfId="0" applyFont="1" applyBorder="1" applyAlignment="1">
      <alignment horizontal="right" vertical="top" wrapText="1"/>
    </xf>
    <xf numFmtId="43" fontId="22" fillId="0" borderId="6" xfId="1" applyFont="1" applyBorder="1" applyAlignment="1">
      <alignment vertical="top" wrapText="1"/>
    </xf>
    <xf numFmtId="43" fontId="22" fillId="0" borderId="7" xfId="1" applyFont="1" applyBorder="1" applyAlignment="1">
      <alignment vertical="top" wrapText="1"/>
    </xf>
    <xf numFmtId="43" fontId="16" fillId="0" borderId="6" xfId="1" applyFont="1" applyBorder="1" applyAlignment="1">
      <alignment horizontal="right" vertical="top" wrapText="1"/>
    </xf>
    <xf numFmtId="43" fontId="17" fillId="0" borderId="6" xfId="1" applyFont="1" applyBorder="1" applyAlignment="1">
      <alignment horizontal="right" vertical="top" wrapText="1"/>
    </xf>
    <xf numFmtId="43" fontId="12" fillId="0" borderId="6" xfId="1" applyFont="1" applyBorder="1" applyAlignment="1">
      <alignment horizontal="right" vertical="top" wrapText="1"/>
    </xf>
    <xf numFmtId="0" fontId="23" fillId="0" borderId="7" xfId="0" applyFont="1" applyBorder="1" applyAlignment="1">
      <alignment vertical="top" wrapText="1"/>
    </xf>
    <xf numFmtId="0" fontId="24" fillId="0" borderId="6" xfId="0" applyFont="1" applyBorder="1" applyAlignment="1">
      <alignment horizontal="right" vertical="top" wrapText="1"/>
    </xf>
    <xf numFmtId="4" fontId="24" fillId="0" borderId="3" xfId="0" applyNumberFormat="1" applyFont="1" applyBorder="1" applyAlignment="1">
      <alignment horizontal="right" vertical="top" wrapText="1"/>
    </xf>
    <xf numFmtId="4" fontId="22" fillId="0" borderId="7" xfId="0" applyNumberFormat="1" applyFont="1" applyBorder="1" applyAlignment="1">
      <alignment vertical="top" wrapText="1"/>
    </xf>
    <xf numFmtId="4" fontId="0" fillId="0" borderId="4" xfId="0" applyNumberFormat="1" applyBorder="1" applyAlignment="1">
      <alignment vertical="top" wrapText="1"/>
    </xf>
    <xf numFmtId="43" fontId="14" fillId="0" borderId="6" xfId="1" applyFont="1" applyBorder="1" applyAlignment="1">
      <alignment horizontal="right" vertical="top" wrapText="1"/>
    </xf>
    <xf numFmtId="0" fontId="0" fillId="0" borderId="8" xfId="0" applyBorder="1" applyAlignment="1">
      <alignment vertical="top" wrapText="1"/>
    </xf>
    <xf numFmtId="0" fontId="5" fillId="0" borderId="9" xfId="0" applyFont="1" applyBorder="1" applyAlignment="1">
      <alignment horizontal="right" vertical="top" wrapText="1"/>
    </xf>
    <xf numFmtId="0" fontId="8" fillId="0" borderId="9" xfId="0" applyFont="1" applyBorder="1" applyAlignment="1">
      <alignment horizontal="right" vertical="top" wrapText="1"/>
    </xf>
    <xf numFmtId="0" fontId="9" fillId="0" borderId="2" xfId="0" applyFont="1" applyBorder="1" applyAlignment="1">
      <alignment vertical="top" wrapText="1"/>
    </xf>
    <xf numFmtId="0" fontId="23" fillId="0" borderId="4" xfId="0" applyFont="1" applyBorder="1" applyAlignment="1">
      <alignment vertical="top" wrapText="1"/>
    </xf>
    <xf numFmtId="4" fontId="22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14" fontId="0" fillId="0" borderId="0" xfId="0" applyNumberFormat="1"/>
    <xf numFmtId="0" fontId="26" fillId="0" borderId="0" xfId="0" applyFont="1"/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24" fillId="0" borderId="2" xfId="0" applyNumberFormat="1" applyFont="1" applyBorder="1" applyAlignment="1">
      <alignment horizontal="right" wrapText="1"/>
    </xf>
    <xf numFmtId="0" fontId="24" fillId="0" borderId="3" xfId="0" applyFont="1" applyBorder="1" applyAlignment="1">
      <alignment horizontal="right" wrapText="1"/>
    </xf>
    <xf numFmtId="0" fontId="24" fillId="0" borderId="4" xfId="0" applyFont="1" applyBorder="1" applyAlignment="1">
      <alignment horizontal="right" wrapText="1"/>
    </xf>
    <xf numFmtId="0" fontId="14" fillId="0" borderId="2" xfId="0" applyFont="1" applyBorder="1" applyAlignment="1">
      <alignment horizontal="right" vertical="top" wrapText="1"/>
    </xf>
    <xf numFmtId="0" fontId="14" fillId="0" borderId="3" xfId="0" applyFont="1" applyBorder="1" applyAlignment="1">
      <alignment horizontal="right" vertical="top" wrapText="1"/>
    </xf>
    <xf numFmtId="0" fontId="14" fillId="0" borderId="4" xfId="0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K1" sqref="K1"/>
    </sheetView>
  </sheetViews>
  <sheetFormatPr defaultRowHeight="15" x14ac:dyDescent="0.25"/>
  <cols>
    <col min="1" max="1" width="4.42578125" customWidth="1"/>
    <col min="2" max="2" width="38" customWidth="1"/>
    <col min="3" max="3" width="10.140625" customWidth="1"/>
    <col min="4" max="4" width="7" customWidth="1"/>
    <col min="5" max="5" width="9.28515625" customWidth="1"/>
    <col min="6" max="6" width="10.5703125" customWidth="1"/>
    <col min="7" max="7" width="10.28515625" customWidth="1"/>
    <col min="8" max="8" width="11.5703125" customWidth="1"/>
    <col min="9" max="9" width="7.140625" customWidth="1"/>
    <col min="10" max="10" width="9.42578125" customWidth="1"/>
    <col min="11" max="11" width="10.7109375" customWidth="1"/>
    <col min="12" max="12" width="10.140625" bestFit="1" customWidth="1"/>
  </cols>
  <sheetData>
    <row r="1" spans="1:11" ht="23.25" customHeight="1" x14ac:dyDescent="0.3">
      <c r="A1" s="1" t="s">
        <v>46</v>
      </c>
      <c r="K1" s="89" t="s">
        <v>50</v>
      </c>
    </row>
    <row r="2" spans="1:11" ht="15.75" thickBot="1" x14ac:dyDescent="0.3">
      <c r="A2" s="2"/>
      <c r="G2" t="s">
        <v>49</v>
      </c>
    </row>
    <row r="3" spans="1:11" ht="46.5" customHeight="1" thickBot="1" x14ac:dyDescent="0.3">
      <c r="A3" s="37" t="s">
        <v>28</v>
      </c>
      <c r="B3" s="38" t="s">
        <v>1</v>
      </c>
      <c r="C3" s="4" t="s">
        <v>36</v>
      </c>
      <c r="D3" s="90" t="s">
        <v>37</v>
      </c>
      <c r="E3" s="4" t="s">
        <v>38</v>
      </c>
      <c r="F3" s="4" t="s">
        <v>39</v>
      </c>
      <c r="G3" s="4" t="s">
        <v>40</v>
      </c>
      <c r="H3" s="4" t="s">
        <v>41</v>
      </c>
      <c r="I3" s="90" t="s">
        <v>7</v>
      </c>
      <c r="J3" s="54" t="s">
        <v>32</v>
      </c>
      <c r="K3" s="4" t="s">
        <v>47</v>
      </c>
    </row>
    <row r="4" spans="1:11" ht="1.5" customHeight="1" thickBot="1" x14ac:dyDescent="0.3">
      <c r="A4" s="83"/>
      <c r="B4" s="5"/>
      <c r="C4" s="36"/>
      <c r="D4" s="91"/>
      <c r="E4" s="6"/>
      <c r="F4" s="6"/>
      <c r="G4" s="6" t="s">
        <v>5</v>
      </c>
      <c r="H4" s="6"/>
      <c r="I4" s="91"/>
      <c r="J4" s="6"/>
      <c r="K4" s="6"/>
    </row>
    <row r="5" spans="1:11" ht="33.75" hidden="1" customHeight="1" x14ac:dyDescent="0.25">
      <c r="A5" s="83" t="s">
        <v>0</v>
      </c>
      <c r="B5" s="6"/>
      <c r="C5" s="6" t="s">
        <v>2</v>
      </c>
      <c r="D5" s="91"/>
      <c r="E5" s="6"/>
      <c r="F5" s="6" t="s">
        <v>4</v>
      </c>
      <c r="G5" s="6"/>
      <c r="H5" s="6" t="s">
        <v>6</v>
      </c>
      <c r="I5" s="91"/>
      <c r="J5" s="9"/>
      <c r="K5" s="10" t="s">
        <v>2</v>
      </c>
    </row>
    <row r="6" spans="1:11" ht="15.75" hidden="1" customHeight="1" thickBot="1" x14ac:dyDescent="0.3">
      <c r="A6" s="3"/>
      <c r="B6" s="7"/>
      <c r="C6" s="7" t="s">
        <v>3</v>
      </c>
      <c r="D6" s="92"/>
      <c r="E6" s="7"/>
      <c r="F6" s="8"/>
      <c r="G6" s="8"/>
      <c r="H6" s="8"/>
      <c r="I6" s="92"/>
      <c r="J6" s="8"/>
      <c r="K6" s="7" t="s">
        <v>3</v>
      </c>
    </row>
    <row r="7" spans="1:11" ht="13.5" customHeight="1" thickBot="1" x14ac:dyDescent="0.3">
      <c r="A7" s="84">
        <v>1</v>
      </c>
      <c r="B7" s="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</row>
    <row r="8" spans="1:11" ht="0.75" hidden="1" customHeight="1" x14ac:dyDescent="0.25">
      <c r="A8" s="12"/>
      <c r="B8" s="9"/>
      <c r="C8" s="9"/>
      <c r="D8" s="15"/>
      <c r="E8" s="17"/>
      <c r="F8" s="9"/>
      <c r="G8" s="9"/>
      <c r="H8" s="9"/>
      <c r="I8" s="65"/>
      <c r="J8" s="18"/>
      <c r="K8" s="9"/>
    </row>
    <row r="9" spans="1:11" ht="10.5" hidden="1" customHeight="1" x14ac:dyDescent="0.25">
      <c r="A9" s="12"/>
      <c r="B9" s="9"/>
      <c r="C9" s="9"/>
      <c r="D9" s="15"/>
      <c r="E9" s="10"/>
      <c r="F9" s="9"/>
      <c r="G9" s="9"/>
      <c r="H9" s="9"/>
      <c r="I9" s="65"/>
      <c r="J9" s="18"/>
      <c r="K9" s="9"/>
    </row>
    <row r="10" spans="1:11" ht="0.75" customHeight="1" thickBot="1" x14ac:dyDescent="0.3">
      <c r="A10" s="3"/>
      <c r="B10" s="8"/>
      <c r="C10" s="8"/>
      <c r="D10" s="15"/>
      <c r="E10" s="8"/>
      <c r="F10" s="8"/>
      <c r="G10" s="8"/>
      <c r="H10" s="8"/>
      <c r="I10" s="65"/>
      <c r="J10" s="19" t="s">
        <v>6</v>
      </c>
      <c r="K10" s="8"/>
    </row>
    <row r="11" spans="1:11" ht="13.5" customHeight="1" x14ac:dyDescent="0.25">
      <c r="A11" s="11"/>
      <c r="B11" s="13" t="s">
        <v>9</v>
      </c>
      <c r="C11" s="20"/>
      <c r="D11" s="15"/>
      <c r="E11" s="15"/>
      <c r="F11" s="15"/>
      <c r="G11" s="15"/>
      <c r="H11" s="15"/>
      <c r="I11" s="65"/>
      <c r="J11" s="18" t="s">
        <v>12</v>
      </c>
      <c r="K11" s="20"/>
    </row>
    <row r="12" spans="1:11" ht="10.5" customHeight="1" x14ac:dyDescent="0.25">
      <c r="A12" s="11"/>
      <c r="B12" s="6" t="s">
        <v>10</v>
      </c>
      <c r="C12" s="20"/>
      <c r="D12" s="15"/>
      <c r="E12" s="15"/>
      <c r="F12" s="15"/>
      <c r="G12" s="15"/>
      <c r="H12" s="15"/>
      <c r="I12" s="65"/>
      <c r="J12" s="18" t="s">
        <v>13</v>
      </c>
      <c r="K12" s="20"/>
    </row>
    <row r="13" spans="1:11" ht="14.25" customHeight="1" x14ac:dyDescent="0.25">
      <c r="A13" s="45" t="s">
        <v>29</v>
      </c>
      <c r="B13" s="6" t="s">
        <v>11</v>
      </c>
      <c r="C13" s="27">
        <v>423881.7</v>
      </c>
      <c r="D13" s="16"/>
      <c r="E13" s="24">
        <v>209497.7</v>
      </c>
      <c r="F13" s="24">
        <v>8807.2800000000007</v>
      </c>
      <c r="G13" s="24">
        <f>E13+F13</f>
        <v>218304.98</v>
      </c>
      <c r="H13" s="27">
        <f>C13-E13+D13</f>
        <v>214384</v>
      </c>
      <c r="I13" s="65">
        <v>137.65</v>
      </c>
      <c r="J13" s="18">
        <v>3423303</v>
      </c>
      <c r="K13" s="27">
        <v>214521.65</v>
      </c>
    </row>
    <row r="14" spans="1:11" ht="11.25" customHeight="1" x14ac:dyDescent="0.25">
      <c r="A14" s="11"/>
      <c r="B14" s="9"/>
      <c r="C14" s="47">
        <v>55499.02</v>
      </c>
      <c r="D14" s="21"/>
      <c r="E14" s="49">
        <v>27498.959999999999</v>
      </c>
      <c r="F14" s="14"/>
      <c r="G14" s="24"/>
      <c r="H14" s="27">
        <f>C14-E14+D14</f>
        <v>28000.059999999998</v>
      </c>
      <c r="I14" s="65"/>
      <c r="J14" s="18">
        <v>5443201</v>
      </c>
      <c r="K14" s="47">
        <f>H14+I14</f>
        <v>28000.059999999998</v>
      </c>
    </row>
    <row r="15" spans="1:11" ht="13.5" customHeight="1" x14ac:dyDescent="0.25">
      <c r="A15" s="86">
        <v>993</v>
      </c>
      <c r="B15" s="9"/>
      <c r="C15" s="9"/>
      <c r="D15" s="9"/>
      <c r="E15" s="9"/>
      <c r="F15" s="9"/>
      <c r="G15" s="9"/>
      <c r="H15" s="9"/>
      <c r="I15" s="63"/>
      <c r="J15" s="18">
        <v>2643201</v>
      </c>
      <c r="K15" s="47"/>
    </row>
    <row r="16" spans="1:11" ht="8.25" customHeight="1" thickBot="1" x14ac:dyDescent="0.3">
      <c r="A16" s="12"/>
      <c r="B16" s="9"/>
      <c r="C16" s="9"/>
      <c r="D16" s="8"/>
      <c r="E16" s="9"/>
      <c r="F16" s="9"/>
      <c r="G16" s="9"/>
      <c r="H16" s="9"/>
      <c r="I16" s="64"/>
      <c r="J16" s="18">
        <v>2342303</v>
      </c>
      <c r="K16" s="9"/>
    </row>
    <row r="17" spans="1:12" ht="0.75" customHeight="1" thickBot="1" x14ac:dyDescent="0.3">
      <c r="A17" s="3"/>
      <c r="B17" s="3"/>
      <c r="C17" s="8"/>
      <c r="D17" s="15"/>
      <c r="E17" s="8"/>
      <c r="F17" s="8"/>
      <c r="G17" s="8"/>
      <c r="H17" s="8"/>
      <c r="I17" s="65"/>
      <c r="J17" s="22"/>
      <c r="K17" s="8"/>
    </row>
    <row r="18" spans="1:12" ht="10.5" customHeight="1" x14ac:dyDescent="0.25">
      <c r="A18" s="40"/>
      <c r="B18" s="80" t="s">
        <v>15</v>
      </c>
      <c r="C18" s="17"/>
      <c r="D18" s="15"/>
      <c r="E18" s="17"/>
      <c r="F18" s="15"/>
      <c r="G18" s="15"/>
      <c r="H18" s="15"/>
      <c r="I18" s="65"/>
      <c r="J18" s="18" t="s">
        <v>19</v>
      </c>
      <c r="K18" s="17"/>
    </row>
    <row r="19" spans="1:12" ht="11.25" customHeight="1" x14ac:dyDescent="0.25">
      <c r="A19" s="11"/>
      <c r="B19" s="83" t="s">
        <v>16</v>
      </c>
      <c r="C19" s="17"/>
      <c r="D19" s="15"/>
      <c r="E19" s="17"/>
      <c r="F19" s="15"/>
      <c r="G19" s="15"/>
      <c r="H19" s="15"/>
      <c r="I19" s="65"/>
      <c r="J19" s="18" t="s">
        <v>20</v>
      </c>
      <c r="K19" s="17"/>
    </row>
    <row r="20" spans="1:12" ht="11.25" customHeight="1" x14ac:dyDescent="0.25">
      <c r="A20" s="45" t="s">
        <v>8</v>
      </c>
      <c r="B20" s="83" t="s">
        <v>17</v>
      </c>
      <c r="C20" s="73">
        <v>12714299.060000001</v>
      </c>
      <c r="D20" s="16"/>
      <c r="E20" s="61">
        <v>1304966.22</v>
      </c>
      <c r="F20" s="24">
        <v>493891.71</v>
      </c>
      <c r="G20" s="24">
        <f>E20+F20</f>
        <v>1798857.93</v>
      </c>
      <c r="H20" s="27">
        <f>C20-E20+D20</f>
        <v>11409332.84</v>
      </c>
      <c r="I20" s="67">
        <v>36533.410000000003</v>
      </c>
      <c r="J20" s="18">
        <v>3423304</v>
      </c>
      <c r="K20" s="27">
        <v>11445866.25</v>
      </c>
    </row>
    <row r="21" spans="1:12" ht="11.25" customHeight="1" x14ac:dyDescent="0.25">
      <c r="A21" s="11"/>
      <c r="B21" s="83" t="s">
        <v>18</v>
      </c>
      <c r="C21" s="56">
        <v>1664688.84</v>
      </c>
      <c r="D21" s="21"/>
      <c r="E21" s="57">
        <v>170737.32</v>
      </c>
      <c r="F21" s="15"/>
      <c r="G21" s="24"/>
      <c r="H21" s="27">
        <f>C21-E21+D21</f>
        <v>1493951.52</v>
      </c>
      <c r="I21" s="66"/>
      <c r="J21" s="18">
        <v>5443202</v>
      </c>
      <c r="K21" s="47">
        <f>H21+I21</f>
        <v>1493951.52</v>
      </c>
    </row>
    <row r="22" spans="1:12" ht="10.5" customHeight="1" x14ac:dyDescent="0.25">
      <c r="A22" s="86">
        <v>1303</v>
      </c>
      <c r="B22" s="83" t="s">
        <v>43</v>
      </c>
      <c r="C22" s="9"/>
      <c r="D22" s="9"/>
      <c r="E22" s="9"/>
      <c r="F22" s="9"/>
      <c r="G22" s="9"/>
      <c r="H22" s="9"/>
      <c r="I22" s="63"/>
      <c r="J22" s="18">
        <v>2643202</v>
      </c>
      <c r="K22" s="9"/>
    </row>
    <row r="23" spans="1:12" ht="9.75" customHeight="1" thickBot="1" x14ac:dyDescent="0.3">
      <c r="A23" s="3"/>
      <c r="B23" s="78" t="s">
        <v>44</v>
      </c>
      <c r="C23" s="8"/>
      <c r="D23" s="8"/>
      <c r="E23" s="8"/>
      <c r="F23" s="8"/>
      <c r="G23" s="8"/>
      <c r="H23" s="8"/>
      <c r="I23" s="64"/>
      <c r="J23" s="25">
        <v>2342304</v>
      </c>
      <c r="K23" s="8"/>
    </row>
    <row r="24" spans="1:12" ht="10.5" customHeight="1" x14ac:dyDescent="0.25">
      <c r="A24" s="75"/>
      <c r="B24" s="77" t="s">
        <v>9</v>
      </c>
      <c r="C24" s="23"/>
      <c r="D24" s="23"/>
      <c r="E24" s="23"/>
      <c r="F24" s="23"/>
      <c r="G24" s="23"/>
      <c r="H24" s="16"/>
      <c r="I24" s="65"/>
      <c r="J24" s="58" t="s">
        <v>33</v>
      </c>
      <c r="K24" s="16"/>
    </row>
    <row r="25" spans="1:12" ht="15.75" customHeight="1" x14ac:dyDescent="0.25">
      <c r="A25" s="76" t="s">
        <v>14</v>
      </c>
      <c r="B25" s="83" t="s">
        <v>22</v>
      </c>
      <c r="C25" s="79">
        <v>6034406.5999999996</v>
      </c>
      <c r="D25" s="60"/>
      <c r="E25" s="24">
        <v>635200.68000000005</v>
      </c>
      <c r="F25" s="24">
        <v>205661.67</v>
      </c>
      <c r="G25" s="24">
        <f>E25+F25</f>
        <v>840862.35000000009</v>
      </c>
      <c r="H25" s="27">
        <f>C25-E25+D25</f>
        <v>5399205.9199999999</v>
      </c>
      <c r="I25" s="65">
        <v>0</v>
      </c>
      <c r="J25" s="59" t="s">
        <v>34</v>
      </c>
      <c r="K25" s="27">
        <f>H25+I25</f>
        <v>5399205.9199999999</v>
      </c>
    </row>
    <row r="26" spans="1:12" ht="12.75" customHeight="1" thickBot="1" x14ac:dyDescent="0.3">
      <c r="A26" s="74"/>
      <c r="B26" s="84" t="s">
        <v>42</v>
      </c>
      <c r="C26" s="71"/>
      <c r="D26" s="8"/>
      <c r="E26" s="8"/>
      <c r="F26" s="8"/>
      <c r="G26" s="8"/>
      <c r="H26" s="8"/>
      <c r="I26" s="68"/>
      <c r="J26" s="62" t="s">
        <v>35</v>
      </c>
      <c r="K26" s="8"/>
    </row>
    <row r="27" spans="1:12" ht="12" customHeight="1" x14ac:dyDescent="0.25">
      <c r="A27" s="11"/>
      <c r="B27" s="16"/>
      <c r="C27" s="16"/>
      <c r="D27" s="40"/>
      <c r="E27" s="16"/>
      <c r="F27" s="16"/>
      <c r="G27" s="16"/>
      <c r="H27" s="16"/>
      <c r="I27" s="93">
        <f>I25+I20+I13</f>
        <v>36671.060000000005</v>
      </c>
      <c r="J27" s="96">
        <v>91211</v>
      </c>
      <c r="K27" s="16"/>
    </row>
    <row r="28" spans="1:12" ht="11.25" customHeight="1" x14ac:dyDescent="0.25">
      <c r="A28" s="11"/>
      <c r="B28" s="16" t="s">
        <v>23</v>
      </c>
      <c r="C28" s="48">
        <f>C13+C20+C25</f>
        <v>19172587.359999999</v>
      </c>
      <c r="D28" s="70"/>
      <c r="E28" s="48">
        <f>E13+E20+E25</f>
        <v>2149664.6</v>
      </c>
      <c r="F28" s="48">
        <f>F13+F20+F25</f>
        <v>708360.66</v>
      </c>
      <c r="G28" s="27">
        <f>E28+F28</f>
        <v>2858025.2600000002</v>
      </c>
      <c r="H28" s="27">
        <f>C28-E28+D28</f>
        <v>17022922.759999998</v>
      </c>
      <c r="I28" s="94"/>
      <c r="J28" s="97"/>
      <c r="K28" s="27">
        <f>H28+I27</f>
        <v>17059593.819999997</v>
      </c>
      <c r="L28" s="88"/>
    </row>
    <row r="29" spans="1:12" ht="15.75" hidden="1" customHeight="1" thickBot="1" x14ac:dyDescent="0.3">
      <c r="A29" s="3"/>
      <c r="B29" s="26"/>
      <c r="C29" s="8"/>
      <c r="D29" s="3"/>
      <c r="E29" s="8"/>
      <c r="F29" s="8"/>
      <c r="G29" s="8"/>
      <c r="H29" s="8"/>
      <c r="I29" s="95"/>
      <c r="J29" s="98"/>
      <c r="K29" s="8"/>
    </row>
    <row r="30" spans="1:12" ht="13.5" customHeight="1" x14ac:dyDescent="0.25">
      <c r="A30" s="11"/>
      <c r="B30" s="29"/>
      <c r="C30" s="23"/>
      <c r="D30" s="85"/>
      <c r="E30" s="23"/>
      <c r="F30" s="23"/>
      <c r="G30" s="23"/>
      <c r="H30" s="23"/>
      <c r="I30" s="69"/>
      <c r="J30" s="23"/>
      <c r="K30" s="23"/>
    </row>
    <row r="31" spans="1:12" ht="16.5" thickBot="1" x14ac:dyDescent="0.3">
      <c r="A31" s="11"/>
      <c r="B31" s="39" t="s">
        <v>24</v>
      </c>
      <c r="C31" s="24"/>
      <c r="D31" s="46"/>
      <c r="E31" s="24"/>
      <c r="F31" s="24"/>
      <c r="G31" s="24"/>
      <c r="H31" s="24"/>
      <c r="I31" s="24"/>
      <c r="J31" s="24"/>
      <c r="K31" s="24"/>
    </row>
    <row r="32" spans="1:12" ht="0.75" hidden="1" customHeight="1" thickBot="1" x14ac:dyDescent="0.3">
      <c r="A32" s="28"/>
      <c r="B32" s="30"/>
      <c r="C32" s="8"/>
      <c r="D32" s="8"/>
      <c r="E32" s="8"/>
      <c r="F32" s="8"/>
      <c r="G32" s="8"/>
      <c r="H32" s="8"/>
      <c r="I32" s="8"/>
      <c r="J32" s="8"/>
      <c r="K32" s="8"/>
    </row>
    <row r="33" spans="1:11" ht="0.75" customHeight="1" x14ac:dyDescent="0.25">
      <c r="A33" s="40"/>
      <c r="B33" s="82"/>
      <c r="C33" s="41"/>
      <c r="D33" s="23"/>
      <c r="E33" s="43"/>
      <c r="F33" s="43"/>
      <c r="G33" s="43"/>
      <c r="H33" s="43"/>
      <c r="I33" s="40"/>
      <c r="J33" s="40"/>
      <c r="K33" s="41"/>
    </row>
    <row r="34" spans="1:11" ht="12.75" customHeight="1" x14ac:dyDescent="0.25">
      <c r="A34" s="45" t="s">
        <v>21</v>
      </c>
      <c r="B34" s="83" t="s">
        <v>25</v>
      </c>
      <c r="C34" s="42">
        <v>2870672.97</v>
      </c>
      <c r="D34" s="24"/>
      <c r="E34" s="44">
        <v>521375.36</v>
      </c>
      <c r="F34" s="44">
        <v>60262.5</v>
      </c>
      <c r="G34" s="24">
        <f>E34+F34</f>
        <v>581637.86</v>
      </c>
      <c r="H34" s="27">
        <f>C34-E34+D34</f>
        <v>2349297.6100000003</v>
      </c>
      <c r="I34" s="51">
        <v>6762.63</v>
      </c>
      <c r="J34" s="44"/>
      <c r="K34" s="27">
        <v>2356060.2400000002</v>
      </c>
    </row>
    <row r="35" spans="1:11" ht="15.75" thickBot="1" x14ac:dyDescent="0.3">
      <c r="A35" s="87">
        <v>1053</v>
      </c>
      <c r="B35" s="84" t="s">
        <v>45</v>
      </c>
      <c r="C35" s="50">
        <v>375858.49</v>
      </c>
      <c r="D35" s="8"/>
      <c r="E35" s="55">
        <v>68337.88</v>
      </c>
      <c r="F35" s="55">
        <v>7900.04</v>
      </c>
      <c r="G35" s="24"/>
      <c r="H35" s="47">
        <f>C35-E35+D35</f>
        <v>307520.61</v>
      </c>
      <c r="I35" s="72"/>
      <c r="J35" s="81"/>
      <c r="K35" s="47">
        <f>H35+I35</f>
        <v>307520.61</v>
      </c>
    </row>
    <row r="36" spans="1:11" ht="0.75" customHeight="1" thickBot="1" x14ac:dyDescent="0.3">
      <c r="A36" s="87"/>
      <c r="B36" s="7"/>
      <c r="C36" s="32"/>
      <c r="D36" s="31"/>
      <c r="E36" s="33">
        <v>51253.41</v>
      </c>
      <c r="F36" s="33"/>
      <c r="G36" s="33"/>
      <c r="H36" s="33"/>
      <c r="I36" s="34"/>
      <c r="J36" s="34"/>
      <c r="K36" s="32"/>
    </row>
    <row r="37" spans="1:11" x14ac:dyDescent="0.25">
      <c r="A37" s="11"/>
      <c r="B37" s="16"/>
      <c r="C37" s="21"/>
      <c r="D37" s="23"/>
      <c r="E37" s="17"/>
      <c r="F37" s="17"/>
      <c r="G37" s="17"/>
      <c r="H37" s="17"/>
      <c r="I37" s="15"/>
      <c r="J37" s="15"/>
      <c r="K37" s="17"/>
    </row>
    <row r="38" spans="1:11" x14ac:dyDescent="0.25">
      <c r="A38" s="35"/>
      <c r="B38" s="16" t="s">
        <v>26</v>
      </c>
      <c r="C38" s="42">
        <f>C34</f>
        <v>2870672.97</v>
      </c>
      <c r="D38" s="24"/>
      <c r="E38" s="44">
        <f>E34</f>
        <v>521375.36</v>
      </c>
      <c r="F38" s="44">
        <f>F34</f>
        <v>60262.5</v>
      </c>
      <c r="G38" s="44">
        <f>E38+F38</f>
        <v>581637.86</v>
      </c>
      <c r="H38" s="44">
        <f>C38-E38+D38</f>
        <v>2349297.6100000003</v>
      </c>
      <c r="I38" s="51">
        <f>I34</f>
        <v>6762.63</v>
      </c>
      <c r="J38" s="24"/>
      <c r="K38" s="27">
        <f>H38+I38</f>
        <v>2356060.2400000002</v>
      </c>
    </row>
    <row r="39" spans="1:11" ht="21.75" customHeight="1" thickBot="1" x14ac:dyDescent="0.3">
      <c r="A39" s="3"/>
      <c r="B39" s="26"/>
      <c r="C39" s="50">
        <v>375858.49</v>
      </c>
      <c r="D39" s="8"/>
      <c r="E39" s="55">
        <f>E35</f>
        <v>68337.88</v>
      </c>
      <c r="F39" s="55">
        <f>F35</f>
        <v>7900.04</v>
      </c>
      <c r="G39" s="55"/>
      <c r="H39" s="55">
        <f>C39-E39+D39</f>
        <v>307520.61</v>
      </c>
      <c r="I39" s="8"/>
      <c r="J39" s="8"/>
      <c r="K39" s="52">
        <f>H39+I39</f>
        <v>307520.61</v>
      </c>
    </row>
    <row r="40" spans="1:11" x14ac:dyDescent="0.25">
      <c r="A40" s="1" t="s">
        <v>48</v>
      </c>
      <c r="H40" s="53" t="s">
        <v>30</v>
      </c>
      <c r="I40" s="53"/>
      <c r="J40" s="53"/>
    </row>
    <row r="41" spans="1:11" x14ac:dyDescent="0.25">
      <c r="A41" s="1"/>
      <c r="H41" s="53" t="s">
        <v>31</v>
      </c>
      <c r="I41" s="53"/>
      <c r="J41" s="53"/>
    </row>
    <row r="42" spans="1:11" x14ac:dyDescent="0.25">
      <c r="A42" s="1"/>
    </row>
    <row r="43" spans="1:11" x14ac:dyDescent="0.25">
      <c r="A43" s="1"/>
    </row>
    <row r="44" spans="1:11" x14ac:dyDescent="0.25">
      <c r="A44" s="1" t="s">
        <v>27</v>
      </c>
    </row>
  </sheetData>
  <mergeCells count="4">
    <mergeCell ref="D3:D6"/>
    <mergeCell ref="I3:I6"/>
    <mergeCell ref="I27:I29"/>
    <mergeCell ref="J27:J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31.12.14</vt:lpstr>
      <vt:lpstr>Sheet2</vt:lpstr>
      <vt:lpstr>Sheet3</vt:lpstr>
    </vt:vector>
  </TitlesOfParts>
  <Company>Grad Krk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cp:lastPrinted>2015-04-04T10:33:02Z</cp:lastPrinted>
  <dcterms:created xsi:type="dcterms:W3CDTF">2013-10-04T08:18:33Z</dcterms:created>
  <dcterms:modified xsi:type="dcterms:W3CDTF">2015-04-17T10:36:48Z</dcterms:modified>
</cp:coreProperties>
</file>